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c1601cca3ce3735/Personal/"/>
    </mc:Choice>
  </mc:AlternateContent>
  <xr:revisionPtr revIDLastSave="47" documentId="8_{98C39B3B-F940-4D35-8EA2-2F355BB96EF8}" xr6:coauthVersionLast="47" xr6:coauthVersionMax="47" xr10:uidLastSave="{716CCEFF-F1D4-EC44-BD55-ADE862AA9A94}"/>
  <bookViews>
    <workbookView xWindow="68740" yWindow="4380" windowWidth="31900" windowHeight="26780" xr2:uid="{0F53C333-D21B-42F6-8035-150E11919F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2" i="1" l="1"/>
  <c r="D101" i="1"/>
  <c r="D100" i="1"/>
  <c r="D99" i="1"/>
  <c r="D98" i="1"/>
  <c r="J7" i="1"/>
  <c r="L7" i="1" s="1"/>
  <c r="M7" i="1" s="1"/>
  <c r="D19" i="1"/>
  <c r="E16" i="1" s="1"/>
  <c r="D31" i="1"/>
  <c r="D38" i="1"/>
  <c r="E9" i="1"/>
  <c r="E2" i="1"/>
  <c r="D26" i="1"/>
  <c r="D4" i="1"/>
  <c r="D5" i="1"/>
  <c r="D6" i="1"/>
  <c r="D7" i="1"/>
  <c r="D8" i="1"/>
  <c r="D10" i="1"/>
  <c r="D11" i="1"/>
  <c r="D12" i="1"/>
  <c r="D13" i="1"/>
  <c r="D14" i="1"/>
  <c r="D15" i="1"/>
  <c r="D17" i="1"/>
  <c r="D18" i="1"/>
  <c r="D20" i="1"/>
  <c r="D21" i="1"/>
  <c r="D22" i="1"/>
  <c r="D23" i="1"/>
  <c r="D25" i="1"/>
  <c r="D27" i="1"/>
  <c r="D28" i="1"/>
  <c r="D29" i="1"/>
  <c r="D30" i="1"/>
  <c r="D32" i="1"/>
  <c r="D34" i="1"/>
  <c r="D35" i="1"/>
  <c r="D36" i="1"/>
  <c r="D37" i="1"/>
  <c r="D39" i="1"/>
  <c r="D40" i="1"/>
  <c r="D41" i="1"/>
  <c r="D43" i="1"/>
  <c r="D44" i="1"/>
  <c r="D45" i="1"/>
  <c r="D46" i="1"/>
  <c r="D47" i="1"/>
  <c r="D48" i="1"/>
  <c r="D50" i="1"/>
  <c r="D51" i="1"/>
  <c r="D52" i="1"/>
  <c r="D53" i="1"/>
  <c r="D54" i="1"/>
  <c r="D55" i="1"/>
  <c r="D56" i="1"/>
  <c r="D58" i="1"/>
  <c r="D59" i="1"/>
  <c r="D60" i="1"/>
  <c r="D61" i="1"/>
  <c r="D62" i="1"/>
  <c r="D63" i="1"/>
  <c r="D64" i="1"/>
  <c r="D66" i="1"/>
  <c r="D67" i="1"/>
  <c r="D68" i="1"/>
  <c r="D69" i="1"/>
  <c r="D70" i="1"/>
  <c r="D71" i="1"/>
  <c r="D72" i="1"/>
  <c r="D74" i="1"/>
  <c r="D75" i="1"/>
  <c r="D76" i="1"/>
  <c r="D77" i="1"/>
  <c r="D78" i="1"/>
  <c r="D79" i="1"/>
  <c r="D80" i="1"/>
  <c r="D82" i="1"/>
  <c r="D83" i="1"/>
  <c r="D84" i="1"/>
  <c r="D85" i="1"/>
  <c r="D86" i="1"/>
  <c r="D87" i="1"/>
  <c r="D89" i="1"/>
  <c r="D90" i="1"/>
  <c r="D91" i="1"/>
  <c r="D92" i="1"/>
  <c r="D93" i="1"/>
  <c r="D94" i="1"/>
  <c r="D95" i="1"/>
  <c r="D96" i="1"/>
  <c r="D3" i="1"/>
  <c r="E97" i="1" l="1"/>
  <c r="E73" i="1"/>
  <c r="E88" i="1"/>
  <c r="E81" i="1"/>
  <c r="E57" i="1"/>
  <c r="E33" i="1"/>
  <c r="E24" i="1"/>
  <c r="E65" i="1"/>
  <c r="E49" i="1"/>
  <c r="E42" i="1"/>
  <c r="J6" i="1"/>
  <c r="L6" i="1" s="1"/>
  <c r="M6" i="1" s="1"/>
  <c r="J3" i="1"/>
  <c r="J5" i="1" l="1"/>
  <c r="L5" i="1" s="1"/>
  <c r="M5" i="1" s="1"/>
  <c r="J11" i="1" s="1"/>
  <c r="J14" i="1" l="1"/>
  <c r="J12" i="1"/>
</calcChain>
</file>

<file path=xl/sharedStrings.xml><?xml version="1.0" encoding="utf-8"?>
<sst xmlns="http://schemas.openxmlformats.org/spreadsheetml/2006/main" count="117" uniqueCount="117">
  <si>
    <t>Animated Movies</t>
  </si>
  <si>
    <t>Space Ranger</t>
  </si>
  <si>
    <t>Incredible Man</t>
  </si>
  <si>
    <t>Hidden Chef</t>
  </si>
  <si>
    <t xml:space="preserve">Alien Pet </t>
  </si>
  <si>
    <t>Ogre</t>
  </si>
  <si>
    <t>Frozen Sloth</t>
  </si>
  <si>
    <t>Fantasy Movie &amp; Series</t>
  </si>
  <si>
    <t xml:space="preserve">Monster Hunter </t>
  </si>
  <si>
    <t>Pan</t>
  </si>
  <si>
    <t xml:space="preserve">The Barbarian </t>
  </si>
  <si>
    <t xml:space="preserve">North Prince </t>
  </si>
  <si>
    <t xml:space="preserve">Mighty Wizard </t>
  </si>
  <si>
    <t xml:space="preserve">Wacky Pirate </t>
  </si>
  <si>
    <t>Animated Series</t>
  </si>
  <si>
    <t xml:space="preserve">Crazy Scientist </t>
  </si>
  <si>
    <t xml:space="preserve">Dog's Human </t>
  </si>
  <si>
    <t xml:space="preserve">Blue Haired Lady </t>
  </si>
  <si>
    <t xml:space="preserve">Old Explorer </t>
  </si>
  <si>
    <t xml:space="preserve">Katana Master </t>
  </si>
  <si>
    <t xml:space="preserve">Basket Burglar </t>
  </si>
  <si>
    <t>Marsh's Boy</t>
  </si>
  <si>
    <t>Sci-Fi</t>
  </si>
  <si>
    <t>Vulcan Commander</t>
  </si>
  <si>
    <t>Hasta La Vista</t>
  </si>
  <si>
    <t>The Son of Duke</t>
  </si>
  <si>
    <t>Alien Agent</t>
  </si>
  <si>
    <t>Slowmo Guy</t>
  </si>
  <si>
    <t>Dr. What</t>
  </si>
  <si>
    <t xml:space="preserve">Time Traveller </t>
  </si>
  <si>
    <t>Neon Biker</t>
  </si>
  <si>
    <t xml:space="preserve">Video Games </t>
  </si>
  <si>
    <t>Mute Scientist</t>
  </si>
  <si>
    <t xml:space="preserve">Relic Thief </t>
  </si>
  <si>
    <t xml:space="preserve">God Slayer </t>
  </si>
  <si>
    <t xml:space="preserve">Fireball Master </t>
  </si>
  <si>
    <t>Vault Dweller</t>
  </si>
  <si>
    <t xml:space="preserve">Tomb Crawler </t>
  </si>
  <si>
    <t xml:space="preserve">Pest Control </t>
  </si>
  <si>
    <t xml:space="preserve">Sister Guardian </t>
  </si>
  <si>
    <t>Music Icons</t>
  </si>
  <si>
    <t xml:space="preserve">King Of Pop </t>
  </si>
  <si>
    <t xml:space="preserve">Long Tongue </t>
  </si>
  <si>
    <t>New York Singer</t>
  </si>
  <si>
    <t>Rock'n'Roll King</t>
  </si>
  <si>
    <t xml:space="preserve">Spicy Girl </t>
  </si>
  <si>
    <t>American Sports</t>
  </si>
  <si>
    <t xml:space="preserve">The Great One </t>
  </si>
  <si>
    <t>Bambino</t>
  </si>
  <si>
    <t>Momma Smash</t>
  </si>
  <si>
    <t xml:space="preserve">Flying Fish </t>
  </si>
  <si>
    <t>The Greatest</t>
  </si>
  <si>
    <t>GOAT</t>
  </si>
  <si>
    <t xml:space="preserve">Tom Touchdown </t>
  </si>
  <si>
    <t>Acting Icons</t>
  </si>
  <si>
    <t>The Runner</t>
  </si>
  <si>
    <t>John McCop</t>
  </si>
  <si>
    <t>Gun Slinger</t>
  </si>
  <si>
    <t xml:space="preserve">The Bride </t>
  </si>
  <si>
    <t xml:space="preserve">Secret Agent </t>
  </si>
  <si>
    <t xml:space="preserve">Mr. Scissors </t>
  </si>
  <si>
    <t>Blonde Bombshell</t>
  </si>
  <si>
    <t>Greek Gods</t>
  </si>
  <si>
    <t>Zeus</t>
  </si>
  <si>
    <t>Medusa</t>
  </si>
  <si>
    <t xml:space="preserve">Centaur </t>
  </si>
  <si>
    <t>Hercules</t>
  </si>
  <si>
    <t xml:space="preserve">Minotaur </t>
  </si>
  <si>
    <t>Poseidon</t>
  </si>
  <si>
    <t>Ares</t>
  </si>
  <si>
    <t xml:space="preserve">Pop Culture Pantheon </t>
  </si>
  <si>
    <t xml:space="preserve">Flexibot </t>
  </si>
  <si>
    <t xml:space="preserve">Mr. Lentil </t>
  </si>
  <si>
    <t>Green Face</t>
  </si>
  <si>
    <t xml:space="preserve">Cybercop </t>
  </si>
  <si>
    <t xml:space="preserve">Elijah Bagfoot </t>
  </si>
  <si>
    <t>Marvin Geek</t>
  </si>
  <si>
    <t>Baldemort</t>
  </si>
  <si>
    <t>Slash Club</t>
  </si>
  <si>
    <t>Him Guy</t>
  </si>
  <si>
    <t>Swordmaster</t>
  </si>
  <si>
    <t xml:space="preserve">Hoplite </t>
  </si>
  <si>
    <t xml:space="preserve">Dragon Slayer </t>
  </si>
  <si>
    <t xml:space="preserve">Amazon Princess </t>
  </si>
  <si>
    <t>Jonny Axe</t>
  </si>
  <si>
    <t>Warrior Turtles</t>
  </si>
  <si>
    <t xml:space="preserve">Purple Turtle </t>
  </si>
  <si>
    <t xml:space="preserve">Blue Turtle </t>
  </si>
  <si>
    <t xml:space="preserve">Masked Vigilante </t>
  </si>
  <si>
    <t>Yellow Suit Reporter</t>
  </si>
  <si>
    <t>Shredder</t>
  </si>
  <si>
    <t xml:space="preserve">Red Turtle </t>
  </si>
  <si>
    <t xml:space="preserve">Orange Turtle </t>
  </si>
  <si>
    <t xml:space="preserve">Splinter </t>
  </si>
  <si>
    <t>Required</t>
  </si>
  <si>
    <t>Total LBs Needed:</t>
  </si>
  <si>
    <t>Daily Bronze</t>
  </si>
  <si>
    <t>Daily Silver</t>
  </si>
  <si>
    <t>Daily Gold</t>
  </si>
  <si>
    <t>Days Left</t>
  </si>
  <si>
    <t>Years Left</t>
  </si>
  <si>
    <t>Total Required</t>
  </si>
  <si>
    <t>History</t>
  </si>
  <si>
    <t>Days</t>
  </si>
  <si>
    <t>Finish Date</t>
  </si>
  <si>
    <t>Date</t>
  </si>
  <si>
    <t>Remaining In Set</t>
  </si>
  <si>
    <t>EeeeeeeOo Man</t>
  </si>
  <si>
    <t>Days per LB</t>
  </si>
  <si>
    <t>LB per Day</t>
  </si>
  <si>
    <t>LB Level</t>
  </si>
  <si>
    <t>Japanese Legends</t>
  </si>
  <si>
    <t>Musashi</t>
  </si>
  <si>
    <t>Hanzo</t>
  </si>
  <si>
    <t>Tengu</t>
  </si>
  <si>
    <t>Mariko</t>
  </si>
  <si>
    <t>Gonossuke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</si>
</sst>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rgb="FF1155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/>
    <xf numFmtId="0" fontId="2" fillId="0" borderId="0" xfId="1" applyFont="1" applyAlignment="1">
      <alignment horizontal="center"/>
    </xf>
    <xf numFmtId="16" fontId="0" fillId="0" borderId="0" xfId="0" applyNumberFormat="1"/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0" fillId="0" borderId="0" xfId="0" applyAlignment="1">
      <alignment horizontal="center"/>
    </xf>
    <xf numFmtId="0" fontId="4" fillId="2" borderId="0" xfId="1" applyFont="1" applyFill="1" applyAlignment="1">
      <alignment horizontal="center"/>
    </xf>
  </cellXfs>
  <cellStyles count="2">
    <cellStyle name="Normal" xfId="0" builtinId="0"/>
    <cellStyle name="Normal 2" xfId="1" xr:uid="{672ECB6A-4B12-487C-86DF-8721F53B6D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C9AC2-3C8C-4243-B519-00C42044D3F9}">
  <dimension ref="A1:R102"/>
  <sheetViews>
    <sheetView tabSelected="1" zoomScale="120" zoomScaleNormal="120" workbookViewId="0">
      <selection activeCell="I17" sqref="I17"/>
    </sheetView>
  </sheetViews>
  <sheetFormatPr baseColWidth="10" defaultColWidth="8.83203125" defaultRowHeight="15" x14ac:dyDescent="0.2"/>
  <cols>
    <col min="1" max="1" width="16.83203125" bestFit="1" customWidth="1"/>
    <col min="2" max="2" width="9.1640625"/>
    <col min="4" max="4" width="14.1640625" bestFit="1" customWidth="1"/>
    <col min="5" max="5" width="16" bestFit="1" customWidth="1"/>
    <col min="6" max="8" width="2.1640625" customWidth="1"/>
    <col min="9" max="9" width="16.5" bestFit="1" customWidth="1"/>
    <col min="10" max="10" width="10.6640625" customWidth="1"/>
    <col min="11" max="11" width="2.1640625" customWidth="1"/>
    <col min="12" max="12" width="12.83203125" bestFit="1" customWidth="1"/>
    <col min="13" max="13" width="10.5" bestFit="1" customWidth="1"/>
    <col min="14" max="15" width="2.1640625" customWidth="1"/>
    <col min="16" max="16" width="11.5" bestFit="1" customWidth="1"/>
    <col min="18" max="18" width="11.5" customWidth="1"/>
  </cols>
  <sheetData>
    <row r="1" spans="1:18" x14ac:dyDescent="0.2">
      <c r="B1" s="8" t="s">
        <v>110</v>
      </c>
      <c r="C1" s="8" t="s">
        <v>94</v>
      </c>
      <c r="D1" s="8" t="s">
        <v>101</v>
      </c>
      <c r="E1" t="s">
        <v>106</v>
      </c>
    </row>
    <row r="2" spans="1:18" x14ac:dyDescent="0.2">
      <c r="A2" s="9" t="s">
        <v>0</v>
      </c>
      <c r="B2" s="9"/>
      <c r="C2" s="9"/>
      <c r="D2" s="9"/>
      <c r="E2">
        <f>SUM(D3:D8)</f>
        <v>0</v>
      </c>
    </row>
    <row r="3" spans="1:18" x14ac:dyDescent="0.2">
      <c r="A3" s="2" t="s">
        <v>1</v>
      </c>
      <c r="B3" s="3">
        <v>5</v>
      </c>
      <c r="C3">
        <v>0</v>
      </c>
      <c r="D3">
        <f>IF(B3=5,0,IF(B3=4,C3+0,IF(B3=3,C3+6,IF(B3=2,C3+10,"BLA"))))</f>
        <v>0</v>
      </c>
      <c r="I3" t="s">
        <v>95</v>
      </c>
      <c r="J3">
        <f>SUM(D:D)</f>
        <v>190</v>
      </c>
      <c r="P3" t="s">
        <v>102</v>
      </c>
      <c r="Q3" t="s">
        <v>103</v>
      </c>
      <c r="R3" t="s">
        <v>105</v>
      </c>
    </row>
    <row r="4" spans="1:18" x14ac:dyDescent="0.2">
      <c r="A4" s="2" t="s">
        <v>2</v>
      </c>
      <c r="B4" s="3">
        <v>5</v>
      </c>
      <c r="C4">
        <v>0</v>
      </c>
      <c r="D4">
        <f t="shared" ref="D4:D67" si="0">IF(B4=5,0,IF(B4=4,C4+0,IF(B4=3,C4+6,IF(B4=2,C4+10,"BLA"))))</f>
        <v>0</v>
      </c>
      <c r="L4" t="s">
        <v>108</v>
      </c>
      <c r="M4" t="s">
        <v>109</v>
      </c>
      <c r="P4" s="4">
        <v>45965</v>
      </c>
      <c r="Q4">
        <v>372</v>
      </c>
      <c r="R4" s="5">
        <v>46337</v>
      </c>
    </row>
    <row r="5" spans="1:18" x14ac:dyDescent="0.2">
      <c r="A5" s="2" t="s">
        <v>3</v>
      </c>
      <c r="B5" s="3">
        <v>5</v>
      </c>
      <c r="C5">
        <v>0</v>
      </c>
      <c r="D5">
        <f t="shared" si="0"/>
        <v>0</v>
      </c>
      <c r="I5" t="s">
        <v>96</v>
      </c>
      <c r="J5">
        <f>COUNTIF(B:B,3)+J6</f>
        <v>86</v>
      </c>
      <c r="L5">
        <f>500/J5</f>
        <v>5.8139534883720927</v>
      </c>
      <c r="M5">
        <f>1/L5</f>
        <v>0.17200000000000001</v>
      </c>
      <c r="P5" s="4">
        <v>45976</v>
      </c>
      <c r="Q5">
        <v>319</v>
      </c>
      <c r="R5" s="5">
        <v>46295</v>
      </c>
    </row>
    <row r="6" spans="1:18" x14ac:dyDescent="0.2">
      <c r="A6" s="2" t="s">
        <v>4</v>
      </c>
      <c r="B6" s="3">
        <v>5</v>
      </c>
      <c r="C6">
        <v>0</v>
      </c>
      <c r="D6">
        <f t="shared" si="0"/>
        <v>0</v>
      </c>
      <c r="I6" t="s">
        <v>97</v>
      </c>
      <c r="J6">
        <f>COUNTIF(B:B,4)+J7</f>
        <v>76</v>
      </c>
      <c r="L6">
        <f>200/J6</f>
        <v>2.6315789473684212</v>
      </c>
      <c r="M6">
        <f t="shared" ref="M6:M7" si="1">1/L6</f>
        <v>0.37999999999999995</v>
      </c>
      <c r="P6" s="4">
        <v>45992</v>
      </c>
      <c r="Q6">
        <v>258</v>
      </c>
      <c r="R6" s="5">
        <v>46250</v>
      </c>
    </row>
    <row r="7" spans="1:18" x14ac:dyDescent="0.2">
      <c r="A7" s="2" t="s">
        <v>5</v>
      </c>
      <c r="B7" s="3">
        <v>5</v>
      </c>
      <c r="C7">
        <v>0</v>
      </c>
      <c r="D7">
        <f t="shared" si="0"/>
        <v>0</v>
      </c>
      <c r="I7" t="s">
        <v>98</v>
      </c>
      <c r="J7">
        <f>COUNTIF(B:B,5)</f>
        <v>55</v>
      </c>
      <c r="L7">
        <f>100/J7</f>
        <v>1.8181818181818181</v>
      </c>
      <c r="M7">
        <f t="shared" si="1"/>
        <v>0.55000000000000004</v>
      </c>
      <c r="P7" s="4">
        <v>46006</v>
      </c>
      <c r="Q7">
        <v>211</v>
      </c>
      <c r="R7" s="5">
        <v>46217</v>
      </c>
    </row>
    <row r="8" spans="1:18" x14ac:dyDescent="0.2">
      <c r="A8" s="2" t="s">
        <v>6</v>
      </c>
      <c r="B8" s="3">
        <v>5</v>
      </c>
      <c r="C8">
        <v>0</v>
      </c>
      <c r="D8">
        <f t="shared" si="0"/>
        <v>0</v>
      </c>
      <c r="P8" s="4">
        <v>46022</v>
      </c>
      <c r="Q8">
        <v>132</v>
      </c>
      <c r="R8" s="5">
        <v>46154</v>
      </c>
    </row>
    <row r="9" spans="1:18" x14ac:dyDescent="0.2">
      <c r="A9" s="9" t="s">
        <v>7</v>
      </c>
      <c r="B9" s="9"/>
      <c r="C9" s="9"/>
      <c r="D9" s="9"/>
      <c r="E9">
        <f>SUM(D10:D15)</f>
        <v>0</v>
      </c>
    </row>
    <row r="10" spans="1:18" x14ac:dyDescent="0.2">
      <c r="A10" s="2" t="s">
        <v>8</v>
      </c>
      <c r="B10" s="3">
        <v>5</v>
      </c>
      <c r="C10">
        <v>0</v>
      </c>
      <c r="D10">
        <f t="shared" si="0"/>
        <v>0</v>
      </c>
    </row>
    <row r="11" spans="1:18" x14ac:dyDescent="0.2">
      <c r="A11" s="2" t="s">
        <v>9</v>
      </c>
      <c r="B11" s="3">
        <v>5</v>
      </c>
      <c r="C11">
        <v>0</v>
      </c>
      <c r="D11">
        <f t="shared" si="0"/>
        <v>0</v>
      </c>
      <c r="I11" t="s">
        <v>99</v>
      </c>
      <c r="J11">
        <f>J3/(M5+M6+M7)</f>
        <v>172.41379310344828</v>
      </c>
    </row>
    <row r="12" spans="1:18" x14ac:dyDescent="0.2">
      <c r="A12" s="2" t="s">
        <v>10</v>
      </c>
      <c r="B12" s="3">
        <v>5</v>
      </c>
      <c r="C12">
        <v>0</v>
      </c>
      <c r="D12">
        <f t="shared" si="0"/>
        <v>0</v>
      </c>
      <c r="I12" t="s">
        <v>100</v>
      </c>
      <c r="J12">
        <f>J11/365</f>
        <v>0.47236655644780351</v>
      </c>
    </row>
    <row r="13" spans="1:18" x14ac:dyDescent="0.2">
      <c r="A13" s="2" t="s">
        <v>11</v>
      </c>
      <c r="B13" s="3">
        <v>5</v>
      </c>
      <c r="C13">
        <v>0</v>
      </c>
      <c r="D13">
        <f t="shared" si="0"/>
        <v>0</v>
      </c>
    </row>
    <row r="14" spans="1:18" x14ac:dyDescent="0.2">
      <c r="A14" s="2" t="s">
        <v>12</v>
      </c>
      <c r="B14" s="3">
        <v>5</v>
      </c>
      <c r="C14">
        <v>0</v>
      </c>
      <c r="D14">
        <f t="shared" si="0"/>
        <v>0</v>
      </c>
      <c r="I14" s="6" t="s">
        <v>104</v>
      </c>
      <c r="J14" s="7">
        <f ca="1">TODAY()+J11</f>
        <v>46409.413793103449</v>
      </c>
    </row>
    <row r="15" spans="1:18" x14ac:dyDescent="0.2">
      <c r="A15" s="2" t="s">
        <v>13</v>
      </c>
      <c r="B15" s="3">
        <v>5</v>
      </c>
      <c r="C15">
        <v>0</v>
      </c>
      <c r="D15">
        <f t="shared" si="0"/>
        <v>0</v>
      </c>
    </row>
    <row r="16" spans="1:18" x14ac:dyDescent="0.2">
      <c r="A16" s="9" t="s">
        <v>14</v>
      </c>
      <c r="B16" s="9"/>
      <c r="C16" s="9"/>
      <c r="D16" s="9"/>
      <c r="E16">
        <f>SUM(D17:D23)</f>
        <v>0</v>
      </c>
    </row>
    <row r="17" spans="1:5" x14ac:dyDescent="0.2">
      <c r="A17" s="2" t="s">
        <v>15</v>
      </c>
      <c r="B17" s="3">
        <v>5</v>
      </c>
      <c r="C17">
        <v>0</v>
      </c>
      <c r="D17">
        <f t="shared" si="0"/>
        <v>0</v>
      </c>
    </row>
    <row r="18" spans="1:5" x14ac:dyDescent="0.2">
      <c r="A18" s="2" t="s">
        <v>16</v>
      </c>
      <c r="B18" s="3">
        <v>5</v>
      </c>
      <c r="C18">
        <v>0</v>
      </c>
      <c r="D18">
        <f t="shared" si="0"/>
        <v>0</v>
      </c>
    </row>
    <row r="19" spans="1:5" x14ac:dyDescent="0.2">
      <c r="A19" s="2" t="s">
        <v>17</v>
      </c>
      <c r="B19" s="3">
        <v>5</v>
      </c>
      <c r="C19">
        <v>0</v>
      </c>
      <c r="D19">
        <f t="shared" si="0"/>
        <v>0</v>
      </c>
    </row>
    <row r="20" spans="1:5" x14ac:dyDescent="0.2">
      <c r="A20" s="2" t="s">
        <v>18</v>
      </c>
      <c r="B20" s="3">
        <v>5</v>
      </c>
      <c r="C20">
        <v>0</v>
      </c>
      <c r="D20">
        <f t="shared" si="0"/>
        <v>0</v>
      </c>
    </row>
    <row r="21" spans="1:5" x14ac:dyDescent="0.2">
      <c r="A21" s="2" t="s">
        <v>19</v>
      </c>
      <c r="B21" s="3">
        <v>5</v>
      </c>
      <c r="C21">
        <v>0</v>
      </c>
      <c r="D21">
        <f t="shared" si="0"/>
        <v>0</v>
      </c>
    </row>
    <row r="22" spans="1:5" x14ac:dyDescent="0.2">
      <c r="A22" s="2" t="s">
        <v>20</v>
      </c>
      <c r="B22" s="3">
        <v>5</v>
      </c>
      <c r="C22">
        <v>0</v>
      </c>
      <c r="D22">
        <f t="shared" si="0"/>
        <v>0</v>
      </c>
    </row>
    <row r="23" spans="1:5" x14ac:dyDescent="0.2">
      <c r="A23" s="2" t="s">
        <v>21</v>
      </c>
      <c r="B23" s="3">
        <v>5</v>
      </c>
      <c r="C23">
        <v>0</v>
      </c>
      <c r="D23">
        <f t="shared" si="0"/>
        <v>0</v>
      </c>
    </row>
    <row r="24" spans="1:5" x14ac:dyDescent="0.2">
      <c r="A24" s="9" t="s">
        <v>22</v>
      </c>
      <c r="B24" s="9"/>
      <c r="C24" s="9"/>
      <c r="D24" s="9"/>
      <c r="E24">
        <f>SUM(D25:D32)</f>
        <v>0</v>
      </c>
    </row>
    <row r="25" spans="1:5" x14ac:dyDescent="0.2">
      <c r="A25" s="1" t="s">
        <v>23</v>
      </c>
      <c r="B25" s="3">
        <v>5</v>
      </c>
      <c r="C25">
        <v>0</v>
      </c>
      <c r="D25">
        <f t="shared" si="0"/>
        <v>0</v>
      </c>
    </row>
    <row r="26" spans="1:5" x14ac:dyDescent="0.2">
      <c r="A26" s="1" t="s">
        <v>24</v>
      </c>
      <c r="B26" s="3">
        <v>5</v>
      </c>
      <c r="C26">
        <v>0</v>
      </c>
      <c r="D26">
        <f t="shared" si="0"/>
        <v>0</v>
      </c>
    </row>
    <row r="27" spans="1:5" x14ac:dyDescent="0.2">
      <c r="A27" s="1" t="s">
        <v>25</v>
      </c>
      <c r="B27" s="3">
        <v>5</v>
      </c>
      <c r="C27">
        <v>0</v>
      </c>
      <c r="D27">
        <f t="shared" si="0"/>
        <v>0</v>
      </c>
    </row>
    <row r="28" spans="1:5" x14ac:dyDescent="0.2">
      <c r="A28" s="1" t="s">
        <v>26</v>
      </c>
      <c r="B28" s="3">
        <v>5</v>
      </c>
      <c r="C28">
        <v>0</v>
      </c>
      <c r="D28">
        <f t="shared" si="0"/>
        <v>0</v>
      </c>
    </row>
    <row r="29" spans="1:5" x14ac:dyDescent="0.2">
      <c r="A29" s="1" t="s">
        <v>27</v>
      </c>
      <c r="B29" s="3">
        <v>5</v>
      </c>
      <c r="C29">
        <v>0</v>
      </c>
      <c r="D29">
        <f t="shared" si="0"/>
        <v>0</v>
      </c>
    </row>
    <row r="30" spans="1:5" x14ac:dyDescent="0.2">
      <c r="A30" s="1" t="s">
        <v>28</v>
      </c>
      <c r="B30" s="3">
        <v>5</v>
      </c>
      <c r="C30">
        <v>0</v>
      </c>
      <c r="D30">
        <f t="shared" si="0"/>
        <v>0</v>
      </c>
    </row>
    <row r="31" spans="1:5" x14ac:dyDescent="0.2">
      <c r="A31" s="1" t="s">
        <v>29</v>
      </c>
      <c r="B31" s="3">
        <v>5</v>
      </c>
      <c r="C31">
        <v>0</v>
      </c>
      <c r="D31">
        <f t="shared" si="0"/>
        <v>0</v>
      </c>
    </row>
    <row r="32" spans="1:5" x14ac:dyDescent="0.2">
      <c r="A32" s="1" t="s">
        <v>30</v>
      </c>
      <c r="B32" s="3">
        <v>5</v>
      </c>
      <c r="C32">
        <v>0</v>
      </c>
      <c r="D32">
        <f t="shared" si="0"/>
        <v>0</v>
      </c>
    </row>
    <row r="33" spans="1:5" x14ac:dyDescent="0.2">
      <c r="A33" s="9" t="s">
        <v>31</v>
      </c>
      <c r="B33" s="9"/>
      <c r="C33" s="9"/>
      <c r="D33" s="9"/>
      <c r="E33">
        <f>SUM(D34:D41)</f>
        <v>2</v>
      </c>
    </row>
    <row r="34" spans="1:5" x14ac:dyDescent="0.2">
      <c r="A34" s="2" t="s">
        <v>32</v>
      </c>
      <c r="B34" s="3">
        <v>5</v>
      </c>
      <c r="C34">
        <v>0</v>
      </c>
      <c r="D34">
        <f t="shared" si="0"/>
        <v>0</v>
      </c>
    </row>
    <row r="35" spans="1:5" x14ac:dyDescent="0.2">
      <c r="A35" s="2" t="s">
        <v>33</v>
      </c>
      <c r="B35" s="3">
        <v>5</v>
      </c>
      <c r="C35">
        <v>0</v>
      </c>
      <c r="D35">
        <f t="shared" si="0"/>
        <v>0</v>
      </c>
    </row>
    <row r="36" spans="1:5" x14ac:dyDescent="0.2">
      <c r="A36" s="2" t="s">
        <v>34</v>
      </c>
      <c r="B36" s="3">
        <v>4</v>
      </c>
      <c r="C36">
        <v>2</v>
      </c>
      <c r="D36">
        <f t="shared" si="0"/>
        <v>2</v>
      </c>
    </row>
    <row r="37" spans="1:5" x14ac:dyDescent="0.2">
      <c r="A37" s="2" t="s">
        <v>35</v>
      </c>
      <c r="B37" s="3">
        <v>5</v>
      </c>
      <c r="C37">
        <v>0</v>
      </c>
      <c r="D37">
        <f t="shared" si="0"/>
        <v>0</v>
      </c>
    </row>
    <row r="38" spans="1:5" x14ac:dyDescent="0.2">
      <c r="A38" s="2" t="s">
        <v>36</v>
      </c>
      <c r="B38" s="3">
        <v>5</v>
      </c>
      <c r="C38">
        <v>0</v>
      </c>
      <c r="D38">
        <f t="shared" si="0"/>
        <v>0</v>
      </c>
    </row>
    <row r="39" spans="1:5" x14ac:dyDescent="0.2">
      <c r="A39" s="2" t="s">
        <v>37</v>
      </c>
      <c r="B39" s="3">
        <v>5</v>
      </c>
      <c r="C39">
        <v>0</v>
      </c>
      <c r="D39">
        <f t="shared" si="0"/>
        <v>0</v>
      </c>
    </row>
    <row r="40" spans="1:5" x14ac:dyDescent="0.2">
      <c r="A40" s="2" t="s">
        <v>38</v>
      </c>
      <c r="B40" s="3">
        <v>5</v>
      </c>
      <c r="C40">
        <v>0</v>
      </c>
      <c r="D40">
        <f t="shared" si="0"/>
        <v>0</v>
      </c>
    </row>
    <row r="41" spans="1:5" x14ac:dyDescent="0.2">
      <c r="A41" s="2" t="s">
        <v>39</v>
      </c>
      <c r="B41" s="3">
        <v>5</v>
      </c>
      <c r="C41">
        <v>0</v>
      </c>
      <c r="D41">
        <f t="shared" si="0"/>
        <v>0</v>
      </c>
    </row>
    <row r="42" spans="1:5" x14ac:dyDescent="0.2">
      <c r="A42" s="9" t="s">
        <v>40</v>
      </c>
      <c r="B42" s="9"/>
      <c r="C42" s="9"/>
      <c r="D42" s="9"/>
      <c r="E42">
        <f>SUM(D43:D48)</f>
        <v>0</v>
      </c>
    </row>
    <row r="43" spans="1:5" x14ac:dyDescent="0.2">
      <c r="A43" s="2" t="s">
        <v>41</v>
      </c>
      <c r="B43" s="3">
        <v>5</v>
      </c>
      <c r="C43">
        <v>0</v>
      </c>
      <c r="D43">
        <f t="shared" si="0"/>
        <v>0</v>
      </c>
    </row>
    <row r="44" spans="1:5" x14ac:dyDescent="0.2">
      <c r="A44" s="2" t="s">
        <v>42</v>
      </c>
      <c r="B44" s="3">
        <v>5</v>
      </c>
      <c r="C44">
        <v>0</v>
      </c>
      <c r="D44">
        <f t="shared" si="0"/>
        <v>0</v>
      </c>
    </row>
    <row r="45" spans="1:5" x14ac:dyDescent="0.2">
      <c r="A45" s="2" t="s">
        <v>43</v>
      </c>
      <c r="B45" s="3">
        <v>5</v>
      </c>
      <c r="C45">
        <v>0</v>
      </c>
      <c r="D45">
        <f t="shared" si="0"/>
        <v>0</v>
      </c>
    </row>
    <row r="46" spans="1:5" x14ac:dyDescent="0.2">
      <c r="A46" s="2" t="s">
        <v>107</v>
      </c>
      <c r="B46" s="3">
        <v>5</v>
      </c>
      <c r="C46">
        <v>0</v>
      </c>
      <c r="D46">
        <f t="shared" si="0"/>
        <v>0</v>
      </c>
    </row>
    <row r="47" spans="1:5" x14ac:dyDescent="0.2">
      <c r="A47" s="2" t="s">
        <v>44</v>
      </c>
      <c r="B47" s="3">
        <v>5</v>
      </c>
      <c r="C47">
        <v>0</v>
      </c>
      <c r="D47">
        <f t="shared" si="0"/>
        <v>0</v>
      </c>
    </row>
    <row r="48" spans="1:5" x14ac:dyDescent="0.2">
      <c r="A48" s="2" t="s">
        <v>45</v>
      </c>
      <c r="B48" s="3">
        <v>5</v>
      </c>
      <c r="C48">
        <v>0</v>
      </c>
      <c r="D48">
        <f t="shared" si="0"/>
        <v>0</v>
      </c>
    </row>
    <row r="49" spans="1:5" x14ac:dyDescent="0.2">
      <c r="A49" s="9" t="s">
        <v>46</v>
      </c>
      <c r="B49" s="9"/>
      <c r="C49" s="9"/>
      <c r="D49" s="9"/>
      <c r="E49">
        <f>SUM(D50:D56)</f>
        <v>10</v>
      </c>
    </row>
    <row r="50" spans="1:5" x14ac:dyDescent="0.2">
      <c r="A50" s="2" t="s">
        <v>47</v>
      </c>
      <c r="B50" s="3">
        <v>5</v>
      </c>
      <c r="C50">
        <v>0</v>
      </c>
      <c r="D50">
        <f t="shared" si="0"/>
        <v>0</v>
      </c>
    </row>
    <row r="51" spans="1:5" x14ac:dyDescent="0.2">
      <c r="A51" s="2" t="s">
        <v>48</v>
      </c>
      <c r="B51" s="3">
        <v>5</v>
      </c>
      <c r="C51">
        <v>0</v>
      </c>
      <c r="D51">
        <f t="shared" si="0"/>
        <v>0</v>
      </c>
    </row>
    <row r="52" spans="1:5" x14ac:dyDescent="0.2">
      <c r="A52" s="2" t="s">
        <v>49</v>
      </c>
      <c r="B52" s="3">
        <v>4</v>
      </c>
      <c r="C52">
        <v>2</v>
      </c>
      <c r="D52">
        <f t="shared" si="0"/>
        <v>2</v>
      </c>
    </row>
    <row r="53" spans="1:5" x14ac:dyDescent="0.2">
      <c r="A53" s="2" t="s">
        <v>50</v>
      </c>
      <c r="B53" s="3">
        <v>5</v>
      </c>
      <c r="C53">
        <v>0</v>
      </c>
      <c r="D53">
        <f t="shared" si="0"/>
        <v>0</v>
      </c>
    </row>
    <row r="54" spans="1:5" x14ac:dyDescent="0.2">
      <c r="A54" s="2" t="s">
        <v>51</v>
      </c>
      <c r="B54" s="3">
        <v>5</v>
      </c>
      <c r="C54">
        <v>0</v>
      </c>
      <c r="D54">
        <f t="shared" si="0"/>
        <v>0</v>
      </c>
    </row>
    <row r="55" spans="1:5" x14ac:dyDescent="0.2">
      <c r="A55" s="2" t="s">
        <v>52</v>
      </c>
      <c r="B55" s="3">
        <v>4</v>
      </c>
      <c r="C55">
        <v>5</v>
      </c>
      <c r="D55">
        <f t="shared" si="0"/>
        <v>5</v>
      </c>
    </row>
    <row r="56" spans="1:5" x14ac:dyDescent="0.2">
      <c r="A56" s="2" t="s">
        <v>53</v>
      </c>
      <c r="B56" s="3">
        <v>4</v>
      </c>
      <c r="C56">
        <v>3</v>
      </c>
      <c r="D56">
        <f t="shared" si="0"/>
        <v>3</v>
      </c>
    </row>
    <row r="57" spans="1:5" x14ac:dyDescent="0.2">
      <c r="A57" s="9" t="s">
        <v>54</v>
      </c>
      <c r="B57" s="9"/>
      <c r="C57" s="9"/>
      <c r="D57" s="9"/>
      <c r="E57">
        <f>SUM(D58:D64)</f>
        <v>16</v>
      </c>
    </row>
    <row r="58" spans="1:5" x14ac:dyDescent="0.2">
      <c r="A58" s="2" t="s">
        <v>55</v>
      </c>
      <c r="B58" s="3">
        <v>5</v>
      </c>
      <c r="C58">
        <v>0</v>
      </c>
      <c r="D58">
        <f t="shared" si="0"/>
        <v>0</v>
      </c>
    </row>
    <row r="59" spans="1:5" x14ac:dyDescent="0.2">
      <c r="A59" s="2" t="s">
        <v>56</v>
      </c>
      <c r="B59" s="3">
        <v>4</v>
      </c>
      <c r="C59">
        <v>2</v>
      </c>
      <c r="D59">
        <f t="shared" si="0"/>
        <v>2</v>
      </c>
    </row>
    <row r="60" spans="1:5" x14ac:dyDescent="0.2">
      <c r="A60" s="2" t="s">
        <v>57</v>
      </c>
      <c r="B60" s="3">
        <v>3</v>
      </c>
      <c r="C60">
        <v>2</v>
      </c>
      <c r="D60">
        <f t="shared" si="0"/>
        <v>8</v>
      </c>
    </row>
    <row r="61" spans="1:5" x14ac:dyDescent="0.2">
      <c r="A61" s="2" t="s">
        <v>58</v>
      </c>
      <c r="B61" s="3">
        <v>4</v>
      </c>
      <c r="C61">
        <v>6</v>
      </c>
      <c r="D61">
        <f t="shared" si="0"/>
        <v>6</v>
      </c>
    </row>
    <row r="62" spans="1:5" x14ac:dyDescent="0.2">
      <c r="A62" s="2" t="s">
        <v>59</v>
      </c>
      <c r="B62" s="3">
        <v>5</v>
      </c>
      <c r="C62">
        <v>0</v>
      </c>
      <c r="D62">
        <f t="shared" si="0"/>
        <v>0</v>
      </c>
    </row>
    <row r="63" spans="1:5" x14ac:dyDescent="0.2">
      <c r="A63" s="2" t="s">
        <v>60</v>
      </c>
      <c r="B63" s="3">
        <v>5</v>
      </c>
      <c r="C63">
        <v>0</v>
      </c>
      <c r="D63">
        <f t="shared" si="0"/>
        <v>0</v>
      </c>
    </row>
    <row r="64" spans="1:5" x14ac:dyDescent="0.2">
      <c r="A64" s="2" t="s">
        <v>61</v>
      </c>
      <c r="B64" s="3">
        <v>5</v>
      </c>
      <c r="C64">
        <v>0</v>
      </c>
      <c r="D64">
        <f t="shared" si="0"/>
        <v>0</v>
      </c>
    </row>
    <row r="65" spans="1:5" x14ac:dyDescent="0.2">
      <c r="A65" s="9" t="s">
        <v>62</v>
      </c>
      <c r="B65" s="9"/>
      <c r="C65" s="9"/>
      <c r="D65" s="9"/>
      <c r="E65">
        <f>SUM(D66:D72)</f>
        <v>13</v>
      </c>
    </row>
    <row r="66" spans="1:5" x14ac:dyDescent="0.2">
      <c r="A66" s="1" t="s">
        <v>63</v>
      </c>
      <c r="B66" s="3">
        <v>4</v>
      </c>
      <c r="C66">
        <v>3</v>
      </c>
      <c r="D66">
        <f t="shared" si="0"/>
        <v>3</v>
      </c>
    </row>
    <row r="67" spans="1:5" x14ac:dyDescent="0.2">
      <c r="A67" s="1" t="s">
        <v>64</v>
      </c>
      <c r="B67" s="3">
        <v>5</v>
      </c>
      <c r="C67">
        <v>0</v>
      </c>
      <c r="D67">
        <f t="shared" si="0"/>
        <v>0</v>
      </c>
    </row>
    <row r="68" spans="1:5" x14ac:dyDescent="0.2">
      <c r="A68" s="1" t="s">
        <v>65</v>
      </c>
      <c r="B68" s="3">
        <v>5</v>
      </c>
      <c r="C68">
        <v>0</v>
      </c>
      <c r="D68">
        <f t="shared" ref="D68:D96" si="2">IF(B68=5,0,IF(B68=4,C68+0,IF(B68=3,C68+6,IF(B68=2,C68+10,"BLA"))))</f>
        <v>0</v>
      </c>
    </row>
    <row r="69" spans="1:5" x14ac:dyDescent="0.2">
      <c r="A69" s="1" t="s">
        <v>66</v>
      </c>
      <c r="B69" s="3">
        <v>4</v>
      </c>
      <c r="C69">
        <v>3</v>
      </c>
      <c r="D69">
        <f t="shared" si="2"/>
        <v>3</v>
      </c>
    </row>
    <row r="70" spans="1:5" x14ac:dyDescent="0.2">
      <c r="A70" s="1" t="s">
        <v>67</v>
      </c>
      <c r="B70" s="3">
        <v>5</v>
      </c>
      <c r="C70">
        <v>0</v>
      </c>
      <c r="D70">
        <f t="shared" si="2"/>
        <v>0</v>
      </c>
    </row>
    <row r="71" spans="1:5" x14ac:dyDescent="0.2">
      <c r="A71" s="1" t="s">
        <v>68</v>
      </c>
      <c r="B71" s="3">
        <v>4</v>
      </c>
      <c r="C71">
        <v>3</v>
      </c>
      <c r="D71">
        <f t="shared" si="2"/>
        <v>3</v>
      </c>
    </row>
    <row r="72" spans="1:5" x14ac:dyDescent="0.2">
      <c r="A72" s="1" t="s">
        <v>69</v>
      </c>
      <c r="B72" s="3">
        <v>4</v>
      </c>
      <c r="C72">
        <v>4</v>
      </c>
      <c r="D72">
        <f t="shared" si="2"/>
        <v>4</v>
      </c>
    </row>
    <row r="73" spans="1:5" x14ac:dyDescent="0.2">
      <c r="A73" s="9" t="s">
        <v>70</v>
      </c>
      <c r="B73" s="9"/>
      <c r="C73" s="9"/>
      <c r="D73" s="9"/>
      <c r="E73">
        <f>SUM(D74:D80)</f>
        <v>38</v>
      </c>
    </row>
    <row r="74" spans="1:5" x14ac:dyDescent="0.2">
      <c r="A74" s="2" t="s">
        <v>71</v>
      </c>
      <c r="B74" s="3">
        <v>3</v>
      </c>
      <c r="C74">
        <v>1</v>
      </c>
      <c r="D74">
        <f t="shared" si="2"/>
        <v>7</v>
      </c>
    </row>
    <row r="75" spans="1:5" x14ac:dyDescent="0.2">
      <c r="A75" s="2" t="s">
        <v>72</v>
      </c>
      <c r="B75" s="3">
        <v>3</v>
      </c>
      <c r="C75">
        <v>1</v>
      </c>
      <c r="D75">
        <f t="shared" si="2"/>
        <v>7</v>
      </c>
    </row>
    <row r="76" spans="1:5" x14ac:dyDescent="0.2">
      <c r="A76" s="2" t="s">
        <v>73</v>
      </c>
      <c r="B76" s="3">
        <v>4</v>
      </c>
      <c r="C76">
        <v>5</v>
      </c>
      <c r="D76">
        <f t="shared" si="2"/>
        <v>5</v>
      </c>
    </row>
    <row r="77" spans="1:5" x14ac:dyDescent="0.2">
      <c r="A77" s="2" t="s">
        <v>74</v>
      </c>
      <c r="B77" s="3">
        <v>4</v>
      </c>
      <c r="C77">
        <v>3</v>
      </c>
      <c r="D77">
        <f t="shared" si="2"/>
        <v>3</v>
      </c>
    </row>
    <row r="78" spans="1:5" x14ac:dyDescent="0.2">
      <c r="A78" s="2" t="s">
        <v>75</v>
      </c>
      <c r="B78" s="3">
        <v>4</v>
      </c>
      <c r="C78">
        <v>4</v>
      </c>
      <c r="D78">
        <f t="shared" si="2"/>
        <v>4</v>
      </c>
    </row>
    <row r="79" spans="1:5" x14ac:dyDescent="0.2">
      <c r="A79" s="2" t="s">
        <v>76</v>
      </c>
      <c r="B79" s="3">
        <v>4</v>
      </c>
      <c r="C79">
        <v>6</v>
      </c>
      <c r="D79">
        <f t="shared" si="2"/>
        <v>6</v>
      </c>
    </row>
    <row r="80" spans="1:5" x14ac:dyDescent="0.2">
      <c r="A80" s="2" t="s">
        <v>77</v>
      </c>
      <c r="B80" s="3">
        <v>4</v>
      </c>
      <c r="C80">
        <v>6</v>
      </c>
      <c r="D80">
        <f t="shared" si="2"/>
        <v>6</v>
      </c>
    </row>
    <row r="81" spans="1:5" x14ac:dyDescent="0.2">
      <c r="A81" s="9" t="s">
        <v>78</v>
      </c>
      <c r="B81" s="9"/>
      <c r="C81" s="9"/>
      <c r="D81" s="9"/>
      <c r="E81">
        <f>SUM(D82:D87)</f>
        <v>26</v>
      </c>
    </row>
    <row r="82" spans="1:5" x14ac:dyDescent="0.2">
      <c r="A82" s="2" t="s">
        <v>79</v>
      </c>
      <c r="B82" s="3">
        <v>3</v>
      </c>
      <c r="C82">
        <v>3</v>
      </c>
      <c r="D82">
        <f t="shared" si="2"/>
        <v>9</v>
      </c>
    </row>
    <row r="83" spans="1:5" x14ac:dyDescent="0.2">
      <c r="A83" s="2" t="s">
        <v>80</v>
      </c>
      <c r="B83" s="3">
        <v>5</v>
      </c>
      <c r="C83">
        <v>0</v>
      </c>
      <c r="D83">
        <f t="shared" si="2"/>
        <v>0</v>
      </c>
    </row>
    <row r="84" spans="1:5" x14ac:dyDescent="0.2">
      <c r="A84" s="2" t="s">
        <v>81</v>
      </c>
      <c r="B84" s="3">
        <v>5</v>
      </c>
      <c r="C84">
        <v>0</v>
      </c>
      <c r="D84">
        <f t="shared" si="2"/>
        <v>0</v>
      </c>
    </row>
    <row r="85" spans="1:5" x14ac:dyDescent="0.2">
      <c r="A85" s="2" t="s">
        <v>82</v>
      </c>
      <c r="B85" s="3">
        <v>4</v>
      </c>
      <c r="C85">
        <v>5</v>
      </c>
      <c r="D85">
        <f t="shared" si="2"/>
        <v>5</v>
      </c>
    </row>
    <row r="86" spans="1:5" x14ac:dyDescent="0.2">
      <c r="A86" s="2" t="s">
        <v>83</v>
      </c>
      <c r="B86" s="3">
        <v>3</v>
      </c>
      <c r="C86">
        <v>1</v>
      </c>
      <c r="D86">
        <f t="shared" si="2"/>
        <v>7</v>
      </c>
    </row>
    <row r="87" spans="1:5" x14ac:dyDescent="0.2">
      <c r="A87" s="2" t="s">
        <v>84</v>
      </c>
      <c r="B87" s="3">
        <v>4</v>
      </c>
      <c r="C87">
        <v>5</v>
      </c>
      <c r="D87">
        <f t="shared" si="2"/>
        <v>5</v>
      </c>
    </row>
    <row r="88" spans="1:5" x14ac:dyDescent="0.2">
      <c r="A88" s="9" t="s">
        <v>85</v>
      </c>
      <c r="B88" s="9"/>
      <c r="C88" s="9"/>
      <c r="D88" s="9"/>
      <c r="E88">
        <f>SUM(D89:D96)</f>
        <v>40</v>
      </c>
    </row>
    <row r="89" spans="1:5" x14ac:dyDescent="0.2">
      <c r="A89" s="2" t="s">
        <v>86</v>
      </c>
      <c r="B89" s="3">
        <v>5</v>
      </c>
      <c r="C89">
        <v>0</v>
      </c>
      <c r="D89">
        <f t="shared" si="2"/>
        <v>0</v>
      </c>
    </row>
    <row r="90" spans="1:5" x14ac:dyDescent="0.2">
      <c r="A90" s="2" t="s">
        <v>87</v>
      </c>
      <c r="B90" s="3">
        <v>4</v>
      </c>
      <c r="C90">
        <v>6</v>
      </c>
      <c r="D90">
        <f t="shared" si="2"/>
        <v>6</v>
      </c>
    </row>
    <row r="91" spans="1:5" x14ac:dyDescent="0.2">
      <c r="A91" s="2" t="s">
        <v>88</v>
      </c>
      <c r="B91" s="3">
        <v>4</v>
      </c>
      <c r="C91">
        <v>5</v>
      </c>
      <c r="D91">
        <f t="shared" si="2"/>
        <v>5</v>
      </c>
    </row>
    <row r="92" spans="1:5" x14ac:dyDescent="0.2">
      <c r="A92" s="2" t="s">
        <v>89</v>
      </c>
      <c r="B92" s="3">
        <v>3</v>
      </c>
      <c r="C92">
        <v>2</v>
      </c>
      <c r="D92">
        <f t="shared" si="2"/>
        <v>8</v>
      </c>
    </row>
    <row r="93" spans="1:5" x14ac:dyDescent="0.2">
      <c r="A93" s="2" t="s">
        <v>90</v>
      </c>
      <c r="B93" s="3">
        <v>3</v>
      </c>
      <c r="C93">
        <v>3</v>
      </c>
      <c r="D93">
        <f t="shared" si="2"/>
        <v>9</v>
      </c>
    </row>
    <row r="94" spans="1:5" x14ac:dyDescent="0.2">
      <c r="A94" s="2" t="s">
        <v>91</v>
      </c>
      <c r="B94" s="3">
        <v>5</v>
      </c>
      <c r="C94">
        <v>0</v>
      </c>
      <c r="D94">
        <f t="shared" si="2"/>
        <v>0</v>
      </c>
    </row>
    <row r="95" spans="1:5" x14ac:dyDescent="0.2">
      <c r="A95" s="2" t="s">
        <v>92</v>
      </c>
      <c r="B95" s="3">
        <v>3</v>
      </c>
      <c r="C95">
        <v>1</v>
      </c>
      <c r="D95">
        <f t="shared" si="2"/>
        <v>7</v>
      </c>
    </row>
    <row r="96" spans="1:5" x14ac:dyDescent="0.2">
      <c r="A96" s="2" t="s">
        <v>93</v>
      </c>
      <c r="B96" s="3">
        <v>4</v>
      </c>
      <c r="C96">
        <v>5</v>
      </c>
      <c r="D96">
        <f t="shared" si="2"/>
        <v>5</v>
      </c>
    </row>
    <row r="97" spans="1:5" x14ac:dyDescent="0.2">
      <c r="A97" s="9" t="s">
        <v>111</v>
      </c>
      <c r="B97" s="9"/>
      <c r="C97" s="9"/>
      <c r="D97" s="9"/>
      <c r="E97">
        <f>SUM(D98:D102)</f>
        <v>45</v>
      </c>
    </row>
    <row r="98" spans="1:5" x14ac:dyDescent="0.2">
      <c r="A98" s="2" t="s">
        <v>112</v>
      </c>
      <c r="B98" s="3">
        <v>4</v>
      </c>
      <c r="C98">
        <v>3</v>
      </c>
      <c r="D98">
        <f t="shared" ref="D98:D101" si="3">IF(B98=5,0,IF(B98=4,C98+0,IF(B98=3,C98+6,IF(B98=2,C98+10,"BLA"))))</f>
        <v>3</v>
      </c>
    </row>
    <row r="99" spans="1:5" x14ac:dyDescent="0.2">
      <c r="A99" s="2" t="s">
        <v>113</v>
      </c>
      <c r="B99" s="3">
        <v>3</v>
      </c>
      <c r="C99">
        <v>3</v>
      </c>
      <c r="D99">
        <f t="shared" si="3"/>
        <v>9</v>
      </c>
    </row>
    <row r="100" spans="1:5" x14ac:dyDescent="0.2">
      <c r="A100" s="2" t="s">
        <v>114</v>
      </c>
      <c r="B100" s="3">
        <v>3</v>
      </c>
      <c r="C100">
        <v>4</v>
      </c>
      <c r="D100">
        <f t="shared" si="3"/>
        <v>10</v>
      </c>
    </row>
    <row r="101" spans="1:5" x14ac:dyDescent="0.2">
      <c r="A101" s="2" t="s">
        <v>115</v>
      </c>
      <c r="B101" s="3">
        <v>2</v>
      </c>
      <c r="C101">
        <v>1</v>
      </c>
      <c r="D101">
        <f t="shared" si="3"/>
        <v>11</v>
      </c>
    </row>
    <row r="102" spans="1:5" x14ac:dyDescent="0.2">
      <c r="A102" s="2" t="s">
        <v>116</v>
      </c>
      <c r="B102" s="3">
        <v>2</v>
      </c>
      <c r="C102">
        <v>2</v>
      </c>
      <c r="D102">
        <f t="shared" ref="D102" si="4">IF(B102=5,0,IF(B102=4,C102+0,IF(B102=3,C102+6,IF(B102=2,C102+10,"BLA"))))</f>
        <v>12</v>
      </c>
    </row>
  </sheetData>
  <mergeCells count="13">
    <mergeCell ref="A97:D97"/>
    <mergeCell ref="A81:D81"/>
    <mergeCell ref="A88:D88"/>
    <mergeCell ref="A33:D33"/>
    <mergeCell ref="A42:D42"/>
    <mergeCell ref="A49:D49"/>
    <mergeCell ref="A57:D57"/>
    <mergeCell ref="A65:D65"/>
    <mergeCell ref="A2:D2"/>
    <mergeCell ref="A9:D9"/>
    <mergeCell ref="A16:D16"/>
    <mergeCell ref="A24:D24"/>
    <mergeCell ref="A73:D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Rivett</dc:creator>
  <cp:lastModifiedBy>Mike Rivett</cp:lastModifiedBy>
  <dcterms:created xsi:type="dcterms:W3CDTF">2025-09-29T02:29:59Z</dcterms:created>
  <dcterms:modified xsi:type="dcterms:W3CDTF">2026-08-03T15:33:39Z</dcterms:modified>
</cp:coreProperties>
</file>